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Services\Ecole_Doctorale\ED SPIM\FINANCES\Procédures finances\UMLP - ENSMM\Formulaires\Doctorants\"/>
    </mc:Choice>
  </mc:AlternateContent>
  <xr:revisionPtr revIDLastSave="0" documentId="8_{16ADB101-D0C4-44BC-88A9-F847156AD046}" xr6:coauthVersionLast="47" xr6:coauthVersionMax="47" xr10:uidLastSave="{00000000-0000-0000-0000-000000000000}"/>
  <bookViews>
    <workbookView xWindow="-108" yWindow="-108" windowWidth="41496" windowHeight="16776" xr2:uid="{F9DF8424-01A4-4C48-B78E-4CA6667392CB}"/>
  </bookViews>
  <sheets>
    <sheet name="Etat de frais" sheetId="1" r:id="rId1"/>
    <sheet name="Feuil2" sheetId="4" state="hidden" r:id="rId2"/>
    <sheet name="Versions" sheetId="2" r:id="rId3"/>
  </sheets>
  <definedNames>
    <definedName name="_xlnm.Print_Area" localSheetId="0">'Etat de frais'!$A$1:$G$59</definedName>
  </definedNames>
  <calcPr calcId="191029" iterateDelta="9.9999999974897903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9" i="1" l="1"/>
  <c r="F38" i="1"/>
  <c r="F37" i="1"/>
  <c r="F36" i="1"/>
  <c r="F32" i="1"/>
  <c r="F31" i="1"/>
  <c r="F23" i="1"/>
  <c r="F45" i="1" l="1"/>
</calcChain>
</file>

<file path=xl/sharedStrings.xml><?xml version="1.0" encoding="utf-8"?>
<sst xmlns="http://schemas.openxmlformats.org/spreadsheetml/2006/main" count="108" uniqueCount="103">
  <si>
    <t>Motif du déplacement</t>
  </si>
  <si>
    <t>Moyen de transport</t>
  </si>
  <si>
    <t>Départ
Date et Heure</t>
  </si>
  <si>
    <t>Arrivée
Date et Heure</t>
  </si>
  <si>
    <t>Itinéraire de la mission</t>
  </si>
  <si>
    <t>Renseignements concernant la mission</t>
  </si>
  <si>
    <t>repas à 10 €</t>
  </si>
  <si>
    <t>repas à 20 €</t>
  </si>
  <si>
    <t>UB</t>
  </si>
  <si>
    <t>CR</t>
  </si>
  <si>
    <t>CONV</t>
  </si>
  <si>
    <t>Version</t>
  </si>
  <si>
    <t>Date</t>
  </si>
  <si>
    <t>Modification</t>
  </si>
  <si>
    <t>V1</t>
  </si>
  <si>
    <t>Version initiale</t>
  </si>
  <si>
    <t>V2</t>
  </si>
  <si>
    <t>Changement taux repas au 01/01/2020 + ajout nuitée à 120 €</t>
  </si>
  <si>
    <t>V3</t>
  </si>
  <si>
    <t>Revalorisation barême kilométrique selon arrêté du 14/03/22</t>
  </si>
  <si>
    <t>V4</t>
  </si>
  <si>
    <t>Changement taux repas 20€ + nuitée  (arrêté du 20/09/2023)</t>
  </si>
  <si>
    <t>V5</t>
  </si>
  <si>
    <t>Suite à la création de l'EPE</t>
  </si>
  <si>
    <t>TOTAL DE LA MISSION</t>
  </si>
  <si>
    <t xml:space="preserve">  
</t>
  </si>
  <si>
    <t xml:space="preserve">Adresse Personnelle : </t>
  </si>
  <si>
    <t>oui</t>
  </si>
  <si>
    <t>non</t>
  </si>
  <si>
    <t>choix</t>
  </si>
  <si>
    <t xml:space="preserve">puissance fiscale </t>
  </si>
  <si>
    <t xml:space="preserve">taux / km </t>
  </si>
  <si>
    <t>Commentaires</t>
  </si>
  <si>
    <t>Km</t>
  </si>
  <si>
    <t>Immatriculation</t>
  </si>
  <si>
    <t>Distance parcourue en km</t>
  </si>
  <si>
    <t>Si non, coût du billet</t>
  </si>
  <si>
    <r>
      <t xml:space="preserve">Frais de restauration </t>
    </r>
    <r>
      <rPr>
        <i/>
        <sz val="11"/>
        <color indexed="9"/>
        <rFont val="Arial"/>
        <family val="2"/>
      </rPr>
      <t>(remboursement forfaitaire - pas de justificatifs à joindre)</t>
    </r>
  </si>
  <si>
    <t xml:space="preserve">     Autres villes</t>
  </si>
  <si>
    <t xml:space="preserve">     Grande Couronne et villes de + de 200 000 habitants</t>
  </si>
  <si>
    <t xml:space="preserve">     Paris intra-Muros</t>
  </si>
  <si>
    <t xml:space="preserve">     Personnels RQTH en situation de mobilité réduite</t>
  </si>
  <si>
    <t>V6</t>
  </si>
  <si>
    <t>Evolution du formulaire</t>
  </si>
  <si>
    <t>RÉSERVÉ A L'ADMINISTRATION</t>
  </si>
  <si>
    <r>
      <rPr>
        <b/>
        <u/>
        <sz val="11"/>
        <color theme="1"/>
        <rFont val="Arial"/>
        <family val="2"/>
      </rPr>
      <t>Signature demandeur</t>
    </r>
    <r>
      <rPr>
        <sz val="11"/>
        <color theme="1"/>
        <rFont val="Arial"/>
        <family val="2"/>
      </rPr>
      <t xml:space="preserve">
J'atteste avoir pris connaissance des modalités de remboursement définies dans le guide de l'agent en mission.                                                    </t>
    </r>
  </si>
  <si>
    <r>
      <t xml:space="preserve">Décision de l'ordonnateur 
</t>
    </r>
    <r>
      <rPr>
        <sz val="11"/>
        <color theme="1"/>
        <rFont val="Arial"/>
        <family val="2"/>
      </rPr>
      <t>¨ Accordée ¨ Refusée 
Montant à rembourser :          
Date  :
Signature  :</t>
    </r>
  </si>
  <si>
    <t>Je soussigné, auteur du présent état, en certifie l'exactitude à tous égards.</t>
  </si>
  <si>
    <t>Date :</t>
  </si>
  <si>
    <t xml:space="preserve">Date : </t>
  </si>
  <si>
    <t xml:space="preserve">Signature de l'agent en mission : </t>
  </si>
  <si>
    <t xml:space="preserve">Signature : </t>
  </si>
  <si>
    <t>Ligne budgétaire ou projet pour la prise en charge :</t>
  </si>
  <si>
    <t>Statut du demandeur :</t>
  </si>
  <si>
    <t xml:space="preserve">Grade : </t>
  </si>
  <si>
    <t>Nom :</t>
  </si>
  <si>
    <t>Nom d'usage :</t>
  </si>
  <si>
    <t>Prénom :</t>
  </si>
  <si>
    <t>Billets payés par l'université :</t>
  </si>
  <si>
    <r>
      <rPr>
        <b/>
        <sz val="12"/>
        <color indexed="8"/>
        <rFont val="Arial"/>
        <family val="2"/>
      </rPr>
      <t xml:space="preserve">     </t>
    </r>
    <r>
      <rPr>
        <b/>
        <u/>
        <sz val="12"/>
        <color indexed="8"/>
        <rFont val="Arial"/>
        <family val="2"/>
      </rPr>
      <t xml:space="preserve">Demande de remboursement de frais de déplacement
</t>
    </r>
    <r>
      <rPr>
        <b/>
        <sz val="12"/>
        <color indexed="8"/>
        <rFont val="Arial"/>
        <family val="2"/>
      </rPr>
      <t xml:space="preserve">     </t>
    </r>
    <r>
      <rPr>
        <b/>
        <u/>
        <sz val="12"/>
        <color indexed="8"/>
        <rFont val="Arial"/>
        <family val="2"/>
      </rPr>
      <t>Demande d'avance de frais</t>
    </r>
  </si>
  <si>
    <t>Frais de transport (joindre les titres de transports)</t>
  </si>
  <si>
    <t>Montant :</t>
  </si>
  <si>
    <t xml:space="preserve"> En cas d'utilisation d'un véhicule personnel ou de service je déclare être en possession d'un permis de conduire en cours de validité</t>
  </si>
  <si>
    <t>Résidence Administrative :</t>
  </si>
  <si>
    <t>J'atteste sur l'honneur :</t>
  </si>
  <si>
    <t>En cas d'utilisation d'un véhicule personnel joindre impérativement :
- l'autorisation d'utiliser le véhicule personnel
- au premier déplacement ou si modification d'information : une copie de la carte grise et de l'attestation d'assurance</t>
  </si>
  <si>
    <t>Nombre de repas :</t>
  </si>
  <si>
    <t>nuitées à 150 €</t>
  </si>
  <si>
    <t>nuitées à 140 €</t>
  </si>
  <si>
    <t>nuitées à 120 €</t>
  </si>
  <si>
    <t>nuitées à 90 €</t>
  </si>
  <si>
    <t>Nombre de nuitée :</t>
  </si>
  <si>
    <t>jusquà 2000 km</t>
  </si>
  <si>
    <t>de 2001 à 10 000 km</t>
  </si>
  <si>
    <t>après 10 000 km</t>
  </si>
  <si>
    <t>Véhicule de 5 CV et moins</t>
  </si>
  <si>
    <t>Véhicule de 6 CV et 7 CV</t>
  </si>
  <si>
    <t>Véhicule de 8 CV et plus</t>
  </si>
  <si>
    <t>Lieu où s'effectue le déplacement :
Métropole, Martinique, Guadeloupe, La Réunion, Mayotte, Saint Barthélémy, Saint Martin, Saint Pierre et Miquelon (en €)</t>
  </si>
  <si>
    <t xml:space="preserve">Montant à rembourser/avancer : </t>
  </si>
  <si>
    <t>N° Ordre mission</t>
  </si>
  <si>
    <t>N° de DP</t>
  </si>
  <si>
    <t>DESTINATION</t>
  </si>
  <si>
    <t xml:space="preserve">Je demande à être remboursé aux frais réels (dans la limite du forfait), j'indique ici le montant total : </t>
  </si>
  <si>
    <t>Indiquer le détail des frais supportés :</t>
  </si>
  <si>
    <t>N° Bon de commande hébergement si payé par UMLP :</t>
  </si>
  <si>
    <t>N° Bon de commande train si payé par UMLP :</t>
  </si>
  <si>
    <t>N° Bon de commande avion si payé par UMLP :</t>
  </si>
  <si>
    <t>Observations /Commentaires</t>
  </si>
  <si>
    <r>
      <rPr>
        <b/>
        <sz val="11"/>
        <color theme="0"/>
        <rFont val="Arial"/>
        <family val="2"/>
      </rPr>
      <t xml:space="preserve">Autres frais </t>
    </r>
    <r>
      <rPr>
        <i/>
        <sz val="11"/>
        <color theme="0"/>
        <rFont val="Arial"/>
        <family val="2"/>
      </rPr>
      <t>(à préciser)</t>
    </r>
    <r>
      <rPr>
        <sz val="11"/>
        <color theme="0"/>
        <rFont val="Arial"/>
        <family val="2"/>
      </rPr>
      <t xml:space="preserve"> :
Si droits d'inscription fournir une pièce justificative</t>
    </r>
  </si>
  <si>
    <t xml:space="preserve">Indemnités journalières : </t>
  </si>
  <si>
    <t>Pour un repas : IJ du pays x 0,175</t>
  </si>
  <si>
    <t>Pour une nuitée : IJ du pays x 0,65</t>
  </si>
  <si>
    <t>IJ (prendre le groupe 1) à retrouver sur : https://www.economie.gouv.fr/dgfip/taux-de-chancellerie/bareme-des-frais-de-mission-letranger</t>
  </si>
  <si>
    <t>Je demande une avance de frais</t>
  </si>
  <si>
    <r>
      <t xml:space="preserve">     Hébergement à l'étranger
</t>
    </r>
    <r>
      <rPr>
        <sz val="10"/>
        <color theme="1"/>
        <rFont val="Arial"/>
        <family val="2"/>
      </rPr>
      <t xml:space="preserve">Les frais de missions à l'étanger sont calculés en indemnités journalières (IJ) selon un barême par pays.
Pour les calculs voir le responsable financier. Indiquer le montant dépensé. </t>
    </r>
  </si>
  <si>
    <t xml:space="preserve">Les frais de missions à l'étanger sont calculés en indemnités journalières (IJ) selon un barême par pays. Pour les calculs voir le responsable financier. Indiquer le montant dépensé. </t>
  </si>
  <si>
    <r>
      <t xml:space="preserve">Ajout ou déduction éventuelle </t>
    </r>
    <r>
      <rPr>
        <b/>
        <i/>
        <sz val="11"/>
        <color theme="0"/>
        <rFont val="Arial"/>
        <family val="2"/>
      </rPr>
      <t>(avance reçue, repas offerts, nuitées gratuites…) :</t>
    </r>
    <r>
      <rPr>
        <b/>
        <sz val="11"/>
        <color theme="0"/>
        <rFont val="Arial"/>
        <family val="2"/>
      </rPr>
      <t xml:space="preserve">
</t>
    </r>
    <r>
      <rPr>
        <sz val="11"/>
        <color theme="0"/>
        <rFont val="Arial"/>
        <family val="2"/>
      </rPr>
      <t>Saisir un montant négatif s'il s'agit d'une déduction</t>
    </r>
  </si>
  <si>
    <r>
      <t xml:space="preserve">Frais d'hébergement
</t>
    </r>
    <r>
      <rPr>
        <i/>
        <sz val="11"/>
        <color indexed="9"/>
        <rFont val="Arial"/>
        <family val="2"/>
      </rPr>
      <t>(joindre la facture ou tout autre pièce justifiant d'un hébergement à titre onéreux pour bénéficier au remboursement forfaitaire de la nuitée)</t>
    </r>
  </si>
  <si>
    <t>Itinéraire détaillé
(définir les étapes : Ville A Pays A&gt; Ville B Pays B) pays autre que France</t>
  </si>
  <si>
    <t>ETAT DE FRAIS</t>
  </si>
  <si>
    <t xml:space="preserve"> Formation □  (Titre : …........................................................................................................................)  
 Congrès/Conférence/Séminaire □   (Titre : …................................................................)      Autre □ (Objet : ..........................................................................................)  </t>
  </si>
  <si>
    <t>Ne pas remplir la partie grisée réservée à l'administration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</si>
</sst>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0C]_-;\-* #,##0.00\ [$€-40C]_-;_-* &quot;-&quot;??\ [$€-40C]_-;_-@_-"/>
    <numFmt numFmtId="165" formatCode="#,##0.00\ &quot;€&quot;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i/>
      <sz val="11"/>
      <color indexed="9"/>
      <name val="Arial"/>
      <family val="2"/>
    </font>
    <font>
      <b/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5" tint="-0.249977111117893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i/>
      <sz val="11"/>
      <color rgb="FFFF0000"/>
      <name val="Arial"/>
      <family val="2"/>
    </font>
    <font>
      <b/>
      <i/>
      <sz val="11"/>
      <color theme="0"/>
      <name val="Arial"/>
      <family val="2"/>
    </font>
    <font>
      <i/>
      <sz val="11"/>
      <color theme="0"/>
      <name val="Arial"/>
      <family val="2"/>
    </font>
    <font>
      <sz val="11"/>
      <color rgb="FF000000"/>
      <name val="Calibri"/>
      <family val="2"/>
    </font>
    <font>
      <b/>
      <u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52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14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" fontId="0" fillId="0" borderId="0" xfId="0" applyNumberFormat="1"/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7" borderId="34" xfId="0" applyFont="1" applyFill="1" applyBorder="1" applyAlignment="1" applyProtection="1">
      <alignment vertical="top" wrapText="1"/>
      <protection hidden="1"/>
    </xf>
    <xf numFmtId="0" fontId="7" fillId="7" borderId="34" xfId="0" applyFont="1" applyFill="1" applyBorder="1" applyProtection="1">
      <protection hidden="1"/>
    </xf>
    <xf numFmtId="0" fontId="7" fillId="7" borderId="34" xfId="0" applyFont="1" applyFill="1" applyBorder="1" applyAlignment="1" applyProtection="1">
      <alignment vertical="center" wrapText="1"/>
      <protection hidden="1"/>
    </xf>
    <xf numFmtId="0" fontId="12" fillId="0" borderId="0" xfId="0" applyFont="1" applyProtection="1">
      <protection hidden="1"/>
    </xf>
    <xf numFmtId="0" fontId="7" fillId="4" borderId="9" xfId="0" applyFont="1" applyFill="1" applyBorder="1" applyAlignment="1" applyProtection="1">
      <alignment horizontal="left" vertical="center" indent="1"/>
      <protection locked="0" hidden="1"/>
    </xf>
    <xf numFmtId="0" fontId="7" fillId="4" borderId="9" xfId="0" applyFont="1" applyFill="1" applyBorder="1" applyAlignment="1" applyProtection="1">
      <alignment horizontal="center" vertical="center"/>
      <protection locked="0"/>
    </xf>
    <xf numFmtId="0" fontId="1" fillId="3" borderId="15" xfId="0" applyFont="1" applyFill="1" applyBorder="1" applyAlignment="1">
      <alignment vertical="center" wrapText="1"/>
    </xf>
    <xf numFmtId="0" fontId="7" fillId="4" borderId="39" xfId="0" applyFont="1" applyFill="1" applyBorder="1" applyAlignment="1" applyProtection="1">
      <alignment horizontal="center" vertical="center"/>
      <protection locked="0"/>
    </xf>
    <xf numFmtId="0" fontId="9" fillId="0" borderId="46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 applyProtection="1">
      <alignment horizontal="left" vertical="center" indent="1"/>
      <protection locked="0" hidden="1"/>
    </xf>
    <xf numFmtId="0" fontId="13" fillId="4" borderId="3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52" xfId="0" applyFont="1" applyFill="1" applyBorder="1" applyAlignment="1">
      <alignment vertical="center"/>
    </xf>
    <xf numFmtId="0" fontId="7" fillId="3" borderId="1" xfId="0" applyFont="1" applyFill="1" applyBorder="1" applyProtection="1">
      <protection hidden="1"/>
    </xf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15" fillId="4" borderId="3" xfId="0" applyFont="1" applyFill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  <protection hidden="1"/>
    </xf>
    <xf numFmtId="0" fontId="7" fillId="6" borderId="1" xfId="0" applyFont="1" applyFill="1" applyBorder="1" applyAlignment="1" applyProtection="1">
      <alignment horizontal="center" vertical="center"/>
      <protection locked="0" hidden="1"/>
    </xf>
    <xf numFmtId="0" fontId="7" fillId="0" borderId="0" xfId="0" applyFont="1" applyProtection="1">
      <protection hidden="1"/>
    </xf>
    <xf numFmtId="0" fontId="7" fillId="6" borderId="36" xfId="0" applyFont="1" applyFill="1" applyBorder="1" applyAlignment="1" applyProtection="1">
      <alignment horizontal="center" vertical="center"/>
      <protection hidden="1"/>
    </xf>
    <xf numFmtId="0" fontId="7" fillId="6" borderId="11" xfId="0" applyFont="1" applyFill="1" applyBorder="1" applyAlignment="1" applyProtection="1">
      <alignment horizontal="center" vertical="center"/>
      <protection locked="0"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6" borderId="12" xfId="0" applyFont="1" applyFill="1" applyBorder="1" applyAlignment="1" applyProtection="1">
      <alignment horizontal="center" vertical="center"/>
      <protection locked="0" hidden="1"/>
    </xf>
    <xf numFmtId="0" fontId="7" fillId="6" borderId="2" xfId="0" applyFont="1" applyFill="1" applyBorder="1" applyAlignment="1" applyProtection="1">
      <alignment horizontal="center" vertical="center"/>
      <protection hidden="1"/>
    </xf>
    <xf numFmtId="0" fontId="7" fillId="6" borderId="10" xfId="0" applyFont="1" applyFill="1" applyBorder="1" applyAlignment="1" applyProtection="1">
      <alignment horizontal="left" vertical="center"/>
      <protection hidden="1"/>
    </xf>
    <xf numFmtId="0" fontId="7" fillId="6" borderId="37" xfId="0" applyFont="1" applyFill="1" applyBorder="1" applyAlignment="1" applyProtection="1">
      <alignment horizontal="center" vertical="center"/>
      <protection locked="0" hidden="1"/>
    </xf>
    <xf numFmtId="0" fontId="7" fillId="7" borderId="0" xfId="0" applyFont="1" applyFill="1" applyBorder="1" applyAlignment="1" applyProtection="1">
      <alignment vertical="top" wrapText="1"/>
      <protection hidden="1"/>
    </xf>
    <xf numFmtId="0" fontId="8" fillId="7" borderId="35" xfId="0" applyFont="1" applyFill="1" applyBorder="1" applyAlignment="1" applyProtection="1">
      <alignment vertical="top" wrapText="1"/>
      <protection hidden="1"/>
    </xf>
    <xf numFmtId="0" fontId="7" fillId="7" borderId="0" xfId="0" applyFont="1" applyFill="1" applyBorder="1" applyProtection="1">
      <protection hidden="1"/>
    </xf>
    <xf numFmtId="0" fontId="7" fillId="7" borderId="0" xfId="0" applyFont="1" applyFill="1" applyBorder="1" applyAlignment="1" applyProtection="1">
      <alignment vertical="center" wrapText="1"/>
      <protection hidden="1"/>
    </xf>
    <xf numFmtId="0" fontId="7" fillId="7" borderId="35" xfId="0" applyFont="1" applyFill="1" applyBorder="1" applyAlignment="1" applyProtection="1">
      <alignment vertical="center"/>
      <protection hidden="1"/>
    </xf>
    <xf numFmtId="0" fontId="7" fillId="4" borderId="28" xfId="0" applyFont="1" applyFill="1" applyBorder="1" applyAlignment="1" applyProtection="1">
      <alignment horizontal="left" vertical="top" wrapText="1"/>
      <protection hidden="1"/>
    </xf>
    <xf numFmtId="0" fontId="7" fillId="4" borderId="29" xfId="0" applyFont="1" applyFill="1" applyBorder="1" applyAlignment="1" applyProtection="1">
      <alignment horizontal="left" vertical="top" wrapText="1"/>
      <protection hidden="1"/>
    </xf>
    <xf numFmtId="0" fontId="7" fillId="4" borderId="45" xfId="0" applyFont="1" applyFill="1" applyBorder="1" applyAlignment="1" applyProtection="1">
      <alignment horizontal="left" vertical="top" wrapText="1"/>
      <protection hidden="1"/>
    </xf>
    <xf numFmtId="0" fontId="7" fillId="7" borderId="49" xfId="0" applyFont="1" applyFill="1" applyBorder="1" applyAlignment="1" applyProtection="1">
      <alignment vertical="center"/>
      <protection hidden="1"/>
    </xf>
    <xf numFmtId="0" fontId="7" fillId="7" borderId="29" xfId="0" applyFont="1" applyFill="1" applyBorder="1" applyAlignment="1" applyProtection="1">
      <alignment vertical="center"/>
      <protection hidden="1"/>
    </xf>
    <xf numFmtId="0" fontId="8" fillId="7" borderId="30" xfId="0" applyFont="1" applyFill="1" applyBorder="1" applyAlignment="1" applyProtection="1">
      <alignment vertical="center" wrapText="1"/>
      <protection hidden="1"/>
    </xf>
    <xf numFmtId="0" fontId="9" fillId="5" borderId="13" xfId="0" applyFont="1" applyFill="1" applyBorder="1" applyAlignment="1" applyProtection="1">
      <alignment horizontal="left" vertical="center" indent="3"/>
      <protection hidden="1"/>
    </xf>
    <xf numFmtId="0" fontId="9" fillId="5" borderId="14" xfId="0" applyFont="1" applyFill="1" applyBorder="1" applyProtection="1">
      <protection hidden="1"/>
    </xf>
    <xf numFmtId="0" fontId="9" fillId="5" borderId="27" xfId="0" applyFont="1" applyFill="1" applyBorder="1" applyAlignment="1" applyProtection="1">
      <alignment vertical="center"/>
      <protection hidden="1"/>
    </xf>
    <xf numFmtId="165" fontId="7" fillId="4" borderId="15" xfId="0" applyNumberFormat="1" applyFont="1" applyFill="1" applyBorder="1" applyAlignment="1">
      <alignment vertical="center"/>
    </xf>
    <xf numFmtId="165" fontId="7" fillId="4" borderId="16" xfId="0" applyNumberFormat="1" applyFont="1" applyFill="1" applyBorder="1" applyAlignment="1">
      <alignment vertical="center"/>
    </xf>
    <xf numFmtId="165" fontId="15" fillId="3" borderId="34" xfId="2" applyNumberFormat="1" applyFont="1" applyFill="1" applyBorder="1" applyAlignment="1">
      <alignment horizontal="right" vertical="center"/>
    </xf>
    <xf numFmtId="165" fontId="15" fillId="3" borderId="35" xfId="2" applyNumberFormat="1" applyFont="1" applyFill="1" applyBorder="1" applyAlignment="1">
      <alignment horizontal="right" vertical="center"/>
    </xf>
    <xf numFmtId="165" fontId="15" fillId="3" borderId="36" xfId="2" applyNumberFormat="1" applyFont="1" applyFill="1" applyBorder="1" applyAlignment="1">
      <alignment horizontal="right" vertical="center"/>
    </xf>
    <xf numFmtId="165" fontId="15" fillId="3" borderId="37" xfId="2" applyNumberFormat="1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165" fontId="7" fillId="4" borderId="31" xfId="0" applyNumberFormat="1" applyFont="1" applyFill="1" applyBorder="1" applyAlignment="1">
      <alignment vertical="center" wrapText="1"/>
    </xf>
    <xf numFmtId="165" fontId="7" fillId="4" borderId="33" xfId="0" applyNumberFormat="1" applyFont="1" applyFill="1" applyBorder="1" applyAlignment="1">
      <alignment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9" fillId="5" borderId="26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7" fillId="3" borderId="42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165" fontId="7" fillId="3" borderId="15" xfId="2" applyNumberFormat="1" applyFont="1" applyFill="1" applyBorder="1" applyAlignment="1">
      <alignment horizontal="right" vertical="center"/>
    </xf>
    <xf numFmtId="165" fontId="7" fillId="3" borderId="16" xfId="2" applyNumberFormat="1" applyFont="1" applyFill="1" applyBorder="1" applyAlignment="1">
      <alignment horizontal="right" vertical="center"/>
    </xf>
    <xf numFmtId="0" fontId="7" fillId="4" borderId="46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6" fillId="3" borderId="43" xfId="0" applyFont="1" applyFill="1" applyBorder="1" applyAlignment="1">
      <alignment horizontal="center" vertical="center" wrapText="1"/>
    </xf>
    <xf numFmtId="164" fontId="8" fillId="4" borderId="15" xfId="0" applyNumberFormat="1" applyFont="1" applyFill="1" applyBorder="1" applyAlignment="1">
      <alignment horizontal="center" vertical="center"/>
    </xf>
    <xf numFmtId="164" fontId="8" fillId="4" borderId="16" xfId="0" applyNumberFormat="1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6" fillId="3" borderId="41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165" fontId="15" fillId="4" borderId="36" xfId="2" applyNumberFormat="1" applyFont="1" applyFill="1" applyBorder="1" applyAlignment="1">
      <alignment horizontal="right" vertical="center"/>
    </xf>
    <xf numFmtId="165" fontId="15" fillId="4" borderId="37" xfId="2" applyNumberFormat="1" applyFont="1" applyFill="1" applyBorder="1" applyAlignment="1">
      <alignment horizontal="right" vertical="center"/>
    </xf>
    <xf numFmtId="0" fontId="9" fillId="5" borderId="24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165" fontId="7" fillId="4" borderId="31" xfId="0" applyNumberFormat="1" applyFont="1" applyFill="1" applyBorder="1" applyAlignment="1">
      <alignment vertical="center"/>
    </xf>
    <xf numFmtId="165" fontId="7" fillId="4" borderId="33" xfId="0" applyNumberFormat="1" applyFont="1" applyFill="1" applyBorder="1" applyAlignment="1">
      <alignment vertical="center"/>
    </xf>
    <xf numFmtId="165" fontId="7" fillId="3" borderId="36" xfId="0" applyNumberFormat="1" applyFont="1" applyFill="1" applyBorder="1" applyAlignment="1">
      <alignment vertical="center"/>
    </xf>
    <xf numFmtId="165" fontId="7" fillId="3" borderId="37" xfId="0" applyNumberFormat="1" applyFont="1" applyFill="1" applyBorder="1" applyAlignment="1">
      <alignment vertical="center"/>
    </xf>
    <xf numFmtId="165" fontId="7" fillId="4" borderId="15" xfId="2" applyNumberFormat="1" applyFont="1" applyFill="1" applyBorder="1" applyAlignment="1">
      <alignment horizontal="right" vertical="center"/>
    </xf>
    <xf numFmtId="165" fontId="7" fillId="4" borderId="16" xfId="2" applyNumberFormat="1" applyFont="1" applyFill="1" applyBorder="1" applyAlignment="1">
      <alignment horizontal="right" vertical="center"/>
    </xf>
    <xf numFmtId="0" fontId="7" fillId="4" borderId="41" xfId="0" applyFont="1" applyFill="1" applyBorder="1" applyAlignment="1" applyProtection="1">
      <alignment horizontal="left" vertical="top" wrapText="1"/>
      <protection hidden="1"/>
    </xf>
    <xf numFmtId="0" fontId="7" fillId="4" borderId="0" xfId="0" applyFont="1" applyFill="1" applyBorder="1" applyAlignment="1" applyProtection="1">
      <alignment horizontal="left" vertical="top" wrapText="1"/>
      <protection hidden="1"/>
    </xf>
    <xf numFmtId="0" fontId="7" fillId="4" borderId="38" xfId="0" applyFont="1" applyFill="1" applyBorder="1" applyAlignment="1" applyProtection="1">
      <alignment horizontal="left" vertical="top" wrapText="1"/>
      <protection hidden="1"/>
    </xf>
    <xf numFmtId="0" fontId="7" fillId="3" borderId="50" xfId="0" applyFont="1" applyFill="1" applyBorder="1" applyAlignment="1" applyProtection="1">
      <alignment horizontal="left" vertical="center"/>
      <protection hidden="1"/>
    </xf>
    <xf numFmtId="0" fontId="7" fillId="3" borderId="51" xfId="0" applyFont="1" applyFill="1" applyBorder="1" applyAlignment="1" applyProtection="1">
      <alignment horizontal="left" vertical="center"/>
      <protection hidden="1"/>
    </xf>
    <xf numFmtId="0" fontId="7" fillId="4" borderId="51" xfId="0" applyFont="1" applyFill="1" applyBorder="1" applyAlignment="1" applyProtection="1">
      <alignment horizontal="center" vertical="center"/>
      <protection hidden="1"/>
    </xf>
    <xf numFmtId="0" fontId="7" fillId="4" borderId="54" xfId="0" applyFont="1" applyFill="1" applyBorder="1" applyAlignment="1" applyProtection="1">
      <alignment horizontal="center" vertical="center"/>
      <protection hidden="1"/>
    </xf>
    <xf numFmtId="0" fontId="7" fillId="3" borderId="7" xfId="0" applyFont="1" applyFill="1" applyBorder="1" applyAlignment="1" applyProtection="1">
      <alignment horizontal="left" vertical="center"/>
      <protection hidden="1"/>
    </xf>
    <xf numFmtId="0" fontId="7" fillId="3" borderId="9" xfId="0" applyFont="1" applyFill="1" applyBorder="1" applyAlignment="1" applyProtection="1">
      <alignment horizontal="left" vertical="center"/>
      <protection hidden="1"/>
    </xf>
    <xf numFmtId="0" fontId="7" fillId="0" borderId="15" xfId="0" applyFont="1" applyBorder="1" applyAlignment="1" applyProtection="1">
      <alignment horizontal="center"/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7" fillId="0" borderId="16" xfId="0" applyFont="1" applyBorder="1" applyAlignment="1" applyProtection="1">
      <alignment horizontal="center"/>
      <protection hidden="1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 applyProtection="1">
      <alignment horizontal="left" vertical="top" wrapText="1"/>
      <protection hidden="1"/>
    </xf>
    <xf numFmtId="0" fontId="7" fillId="4" borderId="11" xfId="0" applyFont="1" applyFill="1" applyBorder="1" applyAlignment="1" applyProtection="1">
      <alignment horizontal="left" vertical="top" wrapText="1"/>
      <protection hidden="1"/>
    </xf>
    <xf numFmtId="0" fontId="7" fillId="4" borderId="12" xfId="0" applyFont="1" applyFill="1" applyBorder="1" applyAlignment="1" applyProtection="1">
      <alignment horizontal="left" vertical="top" wrapText="1"/>
      <protection hidden="1"/>
    </xf>
    <xf numFmtId="0" fontId="8" fillId="7" borderId="36" xfId="0" applyFont="1" applyFill="1" applyBorder="1" applyAlignment="1" applyProtection="1">
      <alignment horizontal="left" vertical="top" wrapText="1"/>
      <protection hidden="1"/>
    </xf>
    <xf numFmtId="0" fontId="8" fillId="7" borderId="11" xfId="0" applyFont="1" applyFill="1" applyBorder="1" applyAlignment="1" applyProtection="1">
      <alignment horizontal="left" vertical="top" wrapText="1"/>
      <protection hidden="1"/>
    </xf>
    <xf numFmtId="0" fontId="8" fillId="7" borderId="37" xfId="0" applyFont="1" applyFill="1" applyBorder="1" applyAlignment="1" applyProtection="1">
      <alignment horizontal="left" vertical="top" wrapText="1"/>
      <protection hidden="1"/>
    </xf>
    <xf numFmtId="0" fontId="8" fillId="7" borderId="34" xfId="0" applyFont="1" applyFill="1" applyBorder="1" applyAlignment="1" applyProtection="1">
      <alignment horizontal="left" vertical="top" wrapText="1"/>
      <protection hidden="1"/>
    </xf>
    <xf numFmtId="0" fontId="8" fillId="7" borderId="0" xfId="0" applyFont="1" applyFill="1" applyBorder="1" applyAlignment="1" applyProtection="1">
      <alignment horizontal="left" vertical="top" wrapText="1"/>
      <protection hidden="1"/>
    </xf>
    <xf numFmtId="0" fontId="8" fillId="7" borderId="35" xfId="0" applyFont="1" applyFill="1" applyBorder="1" applyAlignment="1" applyProtection="1">
      <alignment horizontal="left" vertical="top" wrapText="1"/>
      <protection hidden="1"/>
    </xf>
    <xf numFmtId="0" fontId="7" fillId="3" borderId="2" xfId="0" applyFont="1" applyFill="1" applyBorder="1" applyAlignment="1">
      <alignment horizontal="left" vertical="center" wrapText="1"/>
    </xf>
    <xf numFmtId="0" fontId="7" fillId="6" borderId="15" xfId="0" applyFont="1" applyFill="1" applyBorder="1" applyAlignment="1" applyProtection="1">
      <alignment horizontal="center" vertical="center"/>
      <protection locked="0" hidden="1"/>
    </xf>
    <xf numFmtId="0" fontId="7" fillId="6" borderId="16" xfId="0" applyFont="1" applyFill="1" applyBorder="1" applyAlignment="1" applyProtection="1">
      <alignment horizontal="center" vertical="center"/>
      <protection locked="0" hidden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 applyProtection="1">
      <alignment horizontal="left" wrapText="1"/>
      <protection hidden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3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3" borderId="28" xfId="0" applyFont="1" applyFill="1" applyBorder="1" applyAlignment="1">
      <alignment horizontal="right" vertical="center"/>
    </xf>
    <xf numFmtId="0" fontId="8" fillId="3" borderId="29" xfId="0" applyFont="1" applyFill="1" applyBorder="1" applyAlignment="1">
      <alignment horizontal="right" vertical="center"/>
    </xf>
    <xf numFmtId="0" fontId="8" fillId="3" borderId="45" xfId="0" applyFont="1" applyFill="1" applyBorder="1" applyAlignment="1">
      <alignment horizontal="right" vertical="center"/>
    </xf>
    <xf numFmtId="0" fontId="7" fillId="7" borderId="46" xfId="0" applyFont="1" applyFill="1" applyBorder="1" applyAlignment="1" applyProtection="1">
      <alignment horizontal="center" vertical="center"/>
      <protection hidden="1"/>
    </xf>
    <xf numFmtId="0" fontId="7" fillId="7" borderId="47" xfId="0" applyFont="1" applyFill="1" applyBorder="1" applyAlignment="1" applyProtection="1">
      <alignment horizontal="center" vertical="center"/>
      <protection hidden="1"/>
    </xf>
    <xf numFmtId="0" fontId="7" fillId="7" borderId="21" xfId="0" applyFont="1" applyFill="1" applyBorder="1" applyAlignment="1" applyProtection="1">
      <alignment horizontal="center" vertical="center"/>
      <protection hidden="1"/>
    </xf>
    <xf numFmtId="165" fontId="7" fillId="4" borderId="1" xfId="0" applyNumberFormat="1" applyFont="1" applyFill="1" applyBorder="1" applyAlignment="1">
      <alignment horizontal="right" vertical="center"/>
    </xf>
    <xf numFmtId="165" fontId="7" fillId="4" borderId="53" xfId="0" applyNumberFormat="1" applyFont="1" applyFill="1" applyBorder="1" applyAlignment="1">
      <alignment horizontal="right" vertical="center"/>
    </xf>
    <xf numFmtId="0" fontId="9" fillId="5" borderId="26" xfId="0" applyFont="1" applyFill="1" applyBorder="1" applyAlignment="1" applyProtection="1">
      <alignment horizontal="left" vertical="center" wrapText="1"/>
      <protection hidden="1"/>
    </xf>
    <xf numFmtId="0" fontId="9" fillId="5" borderId="27" xfId="0" applyFont="1" applyFill="1" applyBorder="1" applyAlignment="1" applyProtection="1">
      <alignment horizontal="left" vertical="center"/>
      <protection hidden="1"/>
    </xf>
    <xf numFmtId="0" fontId="9" fillId="5" borderId="40" xfId="0" applyFont="1" applyFill="1" applyBorder="1" applyAlignment="1" applyProtection="1">
      <alignment horizontal="left" vertical="center"/>
      <protection hidden="1"/>
    </xf>
    <xf numFmtId="0" fontId="7" fillId="3" borderId="7" xfId="0" applyFont="1" applyFill="1" applyBorder="1" applyAlignment="1" applyProtection="1">
      <alignment horizontal="left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0" fontId="7" fillId="3" borderId="9" xfId="0" applyFont="1" applyFill="1" applyBorder="1" applyAlignment="1" applyProtection="1">
      <alignment horizontal="left" vertical="center" wrapText="1"/>
    </xf>
    <xf numFmtId="165" fontId="9" fillId="4" borderId="15" xfId="0" applyNumberFormat="1" applyFont="1" applyFill="1" applyBorder="1" applyAlignment="1" applyProtection="1">
      <alignment horizontal="right"/>
      <protection hidden="1"/>
    </xf>
    <xf numFmtId="165" fontId="9" fillId="4" borderId="16" xfId="0" applyNumberFormat="1" applyFont="1" applyFill="1" applyBorder="1" applyAlignment="1" applyProtection="1">
      <alignment horizontal="right"/>
      <protection hidden="1"/>
    </xf>
    <xf numFmtId="0" fontId="9" fillId="4" borderId="28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right" vertical="center"/>
    </xf>
    <xf numFmtId="165" fontId="7" fillId="0" borderId="53" xfId="0" applyNumberFormat="1" applyFont="1" applyFill="1" applyBorder="1" applyAlignment="1">
      <alignment horizontal="right" vertical="center"/>
    </xf>
    <xf numFmtId="165" fontId="7" fillId="3" borderId="49" xfId="0" applyNumberFormat="1" applyFont="1" applyFill="1" applyBorder="1" applyAlignment="1">
      <alignment horizontal="right" vertical="center"/>
    </xf>
    <xf numFmtId="165" fontId="7" fillId="3" borderId="30" xfId="0" applyNumberFormat="1" applyFont="1" applyFill="1" applyBorder="1" applyAlignment="1">
      <alignment horizontal="right" vertical="center"/>
    </xf>
    <xf numFmtId="0" fontId="14" fillId="5" borderId="26" xfId="0" applyFont="1" applyFill="1" applyBorder="1" applyAlignment="1">
      <alignment horizontal="left" vertical="center" wrapText="1"/>
    </xf>
    <xf numFmtId="0" fontId="14" fillId="5" borderId="27" xfId="0" applyFont="1" applyFill="1" applyBorder="1" applyAlignment="1">
      <alignment horizontal="left" vertical="center" wrapText="1"/>
    </xf>
    <xf numFmtId="0" fontId="14" fillId="5" borderId="40" xfId="0" applyFont="1" applyFill="1" applyBorder="1" applyAlignment="1">
      <alignment horizontal="left" vertical="center" wrapText="1"/>
    </xf>
    <xf numFmtId="165" fontId="7" fillId="0" borderId="15" xfId="2" applyNumberFormat="1" applyFont="1" applyFill="1" applyBorder="1" applyAlignment="1">
      <alignment horizontal="right" vertical="center"/>
    </xf>
    <xf numFmtId="165" fontId="7" fillId="0" borderId="16" xfId="2" applyNumberFormat="1" applyFont="1" applyFill="1" applyBorder="1" applyAlignment="1">
      <alignment horizontal="right" vertical="center"/>
    </xf>
    <xf numFmtId="0" fontId="21" fillId="4" borderId="0" xfId="0" applyFont="1" applyFill="1" applyBorder="1" applyAlignment="1">
      <alignment horizontal="left" vertical="center" wrapText="1"/>
    </xf>
    <xf numFmtId="0" fontId="8" fillId="4" borderId="29" xfId="0" applyFont="1" applyFill="1" applyBorder="1" applyAlignment="1">
      <alignment horizontal="left" vertical="top"/>
    </xf>
    <xf numFmtId="0" fontId="8" fillId="4" borderId="30" xfId="0" applyFont="1" applyFill="1" applyBorder="1" applyAlignment="1">
      <alignment horizontal="left" vertical="top"/>
    </xf>
    <xf numFmtId="0" fontId="8" fillId="4" borderId="28" xfId="0" applyFont="1" applyFill="1" applyBorder="1" applyAlignment="1">
      <alignment horizontal="left" vertical="top" wrapText="1"/>
    </xf>
  </cellXfs>
  <cellStyles count="3">
    <cellStyle name="Milliers 2" xfId="1" xr:uid="{8351F9E9-452B-D54B-A224-818CA690CCBB}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0</xdr:rowOff>
    </xdr:from>
    <xdr:to>
      <xdr:col>1</xdr:col>
      <xdr:colOff>3175</xdr:colOff>
      <xdr:row>1</xdr:row>
      <xdr:rowOff>114300</xdr:rowOff>
    </xdr:to>
    <xdr:pic>
      <xdr:nvPicPr>
        <xdr:cNvPr id="1118" name="Image 4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0"/>
          <a:ext cx="17272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220980</xdr:rowOff>
        </xdr:from>
        <xdr:to>
          <xdr:col>0</xdr:col>
          <xdr:colOff>297180</xdr:colOff>
          <xdr:row>36</xdr:row>
          <xdr:rowOff>15240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15240</xdr:rowOff>
        </xdr:from>
        <xdr:to>
          <xdr:col>0</xdr:col>
          <xdr:colOff>243840</xdr:colOff>
          <xdr:row>37</xdr:row>
          <xdr:rowOff>22860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190500</xdr:rowOff>
        </xdr:from>
        <xdr:to>
          <xdr:col>0</xdr:col>
          <xdr:colOff>281940</xdr:colOff>
          <xdr:row>38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213360</xdr:rowOff>
        </xdr:from>
        <xdr:to>
          <xdr:col>0</xdr:col>
          <xdr:colOff>289560</xdr:colOff>
          <xdr:row>39</xdr:row>
          <xdr:rowOff>15240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1905000</xdr:colOff>
          <xdr:row>0</xdr:row>
          <xdr:rowOff>0</xdr:rowOff>
        </xdr:from>
        <xdr:to>
          <xdr:col>2</xdr:col>
          <xdr:colOff>220980</xdr:colOff>
          <xdr:row>0</xdr:row>
          <xdr:rowOff>259080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1905000</xdr:colOff>
          <xdr:row>0</xdr:row>
          <xdr:rowOff>205740</xdr:rowOff>
        </xdr:from>
        <xdr:to>
          <xdr:col>2</xdr:col>
          <xdr:colOff>205740</xdr:colOff>
          <xdr:row>0</xdr:row>
          <xdr:rowOff>457200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190500</xdr:rowOff>
        </xdr:from>
        <xdr:to>
          <xdr:col>0</xdr:col>
          <xdr:colOff>327660</xdr:colOff>
          <xdr:row>39</xdr:row>
          <xdr:rowOff>228600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175260</xdr:rowOff>
        </xdr:from>
        <xdr:to>
          <xdr:col>0</xdr:col>
          <xdr:colOff>1173480</xdr:colOff>
          <xdr:row>18</xdr:row>
          <xdr:rowOff>205740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Train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182880</xdr:rowOff>
        </xdr:from>
        <xdr:to>
          <xdr:col>0</xdr:col>
          <xdr:colOff>342900</xdr:colOff>
          <xdr:row>23</xdr:row>
          <xdr:rowOff>205740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259080</xdr:rowOff>
        </xdr:from>
        <xdr:to>
          <xdr:col>1</xdr:col>
          <xdr:colOff>1546860</xdr:colOff>
          <xdr:row>32</xdr:row>
          <xdr:rowOff>114300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avoir engagé des frais de restauration en France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487680</xdr:rowOff>
        </xdr:from>
        <xdr:to>
          <xdr:col>0</xdr:col>
          <xdr:colOff>304800</xdr:colOff>
          <xdr:row>40</xdr:row>
          <xdr:rowOff>205740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167640</xdr:rowOff>
        </xdr:from>
        <xdr:to>
          <xdr:col>1</xdr:col>
          <xdr:colOff>1546860</xdr:colOff>
          <xdr:row>31</xdr:row>
          <xdr:rowOff>38100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m'être rendu dans un restaurant administratif ou assimilé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53340</xdr:rowOff>
        </xdr:from>
        <xdr:to>
          <xdr:col>1</xdr:col>
          <xdr:colOff>1546860</xdr:colOff>
          <xdr:row>32</xdr:row>
          <xdr:rowOff>480060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avoir engagé des frais de restauration à l'étranger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22860</xdr:rowOff>
        </xdr:from>
        <xdr:to>
          <xdr:col>1</xdr:col>
          <xdr:colOff>228600</xdr:colOff>
          <xdr:row>22</xdr:row>
          <xdr:rowOff>99060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Véhicule personnel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1181100</xdr:colOff>
          <xdr:row>20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Avion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213360</xdr:rowOff>
        </xdr:from>
        <xdr:to>
          <xdr:col>1</xdr:col>
          <xdr:colOff>99060</xdr:colOff>
          <xdr:row>21</xdr:row>
          <xdr:rowOff>30480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Véhicule de service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175260</xdr:rowOff>
        </xdr:from>
        <xdr:to>
          <xdr:col>1</xdr:col>
          <xdr:colOff>1661160</xdr:colOff>
          <xdr:row>26</xdr:row>
          <xdr:rowOff>190500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Transport en commun : métro, RER, bus… (à préciser)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175260</xdr:rowOff>
        </xdr:from>
        <xdr:to>
          <xdr:col>1</xdr:col>
          <xdr:colOff>990600</xdr:colOff>
          <xdr:row>27</xdr:row>
          <xdr:rowOff>167640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Péage, parking ou autre frais (à préciser)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320040</xdr:rowOff>
        </xdr:from>
        <xdr:to>
          <xdr:col>0</xdr:col>
          <xdr:colOff>304800</xdr:colOff>
          <xdr:row>43</xdr:row>
          <xdr:rowOff>190500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53</xdr:row>
          <xdr:rowOff>76200</xdr:rowOff>
        </xdr:from>
        <xdr:to>
          <xdr:col>4</xdr:col>
          <xdr:colOff>1089660</xdr:colOff>
          <xdr:row>55</xdr:row>
          <xdr:rowOff>68580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Accordée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1257300</xdr:colOff>
          <xdr:row>53</xdr:row>
          <xdr:rowOff>99060</xdr:rowOff>
        </xdr:from>
        <xdr:to>
          <xdr:col>6</xdr:col>
          <xdr:colOff>190500</xdr:colOff>
          <xdr:row>55</xdr:row>
          <xdr:rowOff>91440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Refusée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D07D-07D6-DD41-900A-8B397A7DA9C5}">
  <sheetPr codeName="Feuil1"/>
  <dimension ref="A1:S59"/>
  <sheetViews>
    <sheetView showGridLines="0" tabSelected="1" topLeftCell="A25" zoomScaleNormal="100" workbookViewId="0">
      <selection activeCell="B59" sqref="B59"/>
    </sheetView>
  </sheetViews>
  <sheetFormatPr baseColWidth="10" defaultColWidth="11.44140625" defaultRowHeight="13.8" x14ac:dyDescent="0.25"/>
  <cols>
    <col min="1" max="1" width="25.21875" style="1" customWidth="1"/>
    <col min="2" max="2" width="25.44140625" style="1" customWidth="1"/>
    <col min="3" max="3" width="18.21875" style="1" customWidth="1"/>
    <col min="4" max="4" width="19.44140625" style="1" customWidth="1"/>
    <col min="5" max="5" width="20.21875" style="1" customWidth="1"/>
    <col min="6" max="6" width="11.21875" style="1" customWidth="1"/>
    <col min="7" max="7" width="34.44140625" style="1" customWidth="1"/>
    <col min="8" max="8" width="9.44140625" style="1" customWidth="1"/>
    <col min="9" max="12" width="11.44140625" style="1"/>
    <col min="13" max="13" width="19.44140625" style="1" customWidth="1"/>
    <col min="14" max="14" width="21.77734375" style="1" customWidth="1"/>
    <col min="15" max="15" width="21.21875" style="1" bestFit="1" customWidth="1"/>
    <col min="16" max="16" width="20.5546875" style="1" bestFit="1" customWidth="1"/>
    <col min="17" max="17" width="16.77734375" style="1" bestFit="1" customWidth="1"/>
    <col min="18" max="16384" width="11.44140625" style="1"/>
  </cols>
  <sheetData>
    <row r="1" spans="1:7" s="2" customFormat="1" ht="38.25" customHeight="1" x14ac:dyDescent="0.3">
      <c r="A1" s="103"/>
      <c r="B1" s="103"/>
      <c r="C1" s="95" t="s">
        <v>59</v>
      </c>
      <c r="D1" s="96"/>
      <c r="E1" s="96"/>
      <c r="F1" s="96"/>
      <c r="G1" s="96"/>
    </row>
    <row r="2" spans="1:7" s="2" customFormat="1" ht="11.25" customHeight="1" thickBot="1" x14ac:dyDescent="0.35">
      <c r="A2" s="20"/>
      <c r="B2" s="20"/>
      <c r="C2" s="248" t="s">
        <v>100</v>
      </c>
      <c r="D2" s="22"/>
      <c r="E2" s="22"/>
      <c r="F2" s="22"/>
      <c r="G2" s="22"/>
    </row>
    <row r="3" spans="1:7" s="3" customFormat="1" ht="15" customHeight="1" thickBot="1" x14ac:dyDescent="0.35">
      <c r="A3" s="97" t="s">
        <v>5</v>
      </c>
      <c r="B3" s="98"/>
      <c r="C3" s="98"/>
      <c r="D3" s="98"/>
      <c r="E3" s="98"/>
      <c r="F3" s="98"/>
      <c r="G3" s="99"/>
    </row>
    <row r="4" spans="1:7" s="3" customFormat="1" ht="15" customHeight="1" x14ac:dyDescent="0.3">
      <c r="A4" s="167" t="s">
        <v>52</v>
      </c>
      <c r="B4" s="168"/>
      <c r="C4" s="168"/>
      <c r="D4" s="169"/>
      <c r="E4" s="169"/>
      <c r="F4" s="169"/>
      <c r="G4" s="170"/>
    </row>
    <row r="5" spans="1:7" s="3" customFormat="1" ht="15" customHeight="1" x14ac:dyDescent="0.25">
      <c r="A5" s="171" t="s">
        <v>53</v>
      </c>
      <c r="B5" s="172"/>
      <c r="C5" s="32"/>
      <c r="D5" s="42" t="s">
        <v>54</v>
      </c>
      <c r="E5" s="173"/>
      <c r="F5" s="174"/>
      <c r="G5" s="175"/>
    </row>
    <row r="6" spans="1:7" s="3" customFormat="1" ht="15" customHeight="1" x14ac:dyDescent="0.3">
      <c r="A6" s="40" t="s">
        <v>55</v>
      </c>
      <c r="B6" s="104"/>
      <c r="C6" s="104"/>
      <c r="D6" s="19" t="s">
        <v>56</v>
      </c>
      <c r="E6" s="176"/>
      <c r="F6" s="177"/>
      <c r="G6" s="178"/>
    </row>
    <row r="7" spans="1:7" s="3" customFormat="1" ht="15" customHeight="1" x14ac:dyDescent="0.3">
      <c r="A7" s="40" t="s">
        <v>57</v>
      </c>
      <c r="B7" s="100"/>
      <c r="C7" s="101"/>
      <c r="D7" s="101"/>
      <c r="E7" s="101"/>
      <c r="F7" s="101"/>
      <c r="G7" s="102"/>
    </row>
    <row r="8" spans="1:7" s="3" customFormat="1" ht="15" customHeight="1" x14ac:dyDescent="0.3">
      <c r="A8" s="10" t="s">
        <v>63</v>
      </c>
      <c r="B8" s="179"/>
      <c r="C8" s="180"/>
      <c r="D8" s="180"/>
      <c r="E8" s="180"/>
      <c r="F8" s="180"/>
      <c r="G8" s="181"/>
    </row>
    <row r="9" spans="1:7" s="3" customFormat="1" ht="15" customHeight="1" thickBot="1" x14ac:dyDescent="0.35">
      <c r="A9" s="41" t="s">
        <v>26</v>
      </c>
      <c r="B9" s="111"/>
      <c r="C9" s="112"/>
      <c r="D9" s="112"/>
      <c r="E9" s="112"/>
      <c r="F9" s="112"/>
      <c r="G9" s="113"/>
    </row>
    <row r="10" spans="1:7" s="3" customFormat="1" ht="15" customHeight="1" thickBot="1" x14ac:dyDescent="0.35">
      <c r="A10" s="97" t="s">
        <v>0</v>
      </c>
      <c r="B10" s="98"/>
      <c r="C10" s="98"/>
      <c r="D10" s="98"/>
      <c r="E10" s="98"/>
      <c r="F10" s="98"/>
      <c r="G10" s="99"/>
    </row>
    <row r="11" spans="1:7" s="3" customFormat="1" ht="36" customHeight="1" thickBot="1" x14ac:dyDescent="0.35">
      <c r="A11" s="251" t="s">
        <v>101</v>
      </c>
      <c r="B11" s="249"/>
      <c r="C11" s="249"/>
      <c r="D11" s="249"/>
      <c r="E11" s="249"/>
      <c r="F11" s="249"/>
      <c r="G11" s="250"/>
    </row>
    <row r="12" spans="1:7" s="3" customFormat="1" ht="15" customHeight="1" thickBot="1" x14ac:dyDescent="0.35">
      <c r="A12" s="114" t="s">
        <v>4</v>
      </c>
      <c r="B12" s="115"/>
      <c r="C12" s="115"/>
      <c r="D12" s="115"/>
      <c r="E12" s="115"/>
      <c r="F12" s="115"/>
      <c r="G12" s="116"/>
    </row>
    <row r="13" spans="1:7" s="3" customFormat="1" ht="27.75" customHeight="1" x14ac:dyDescent="0.3">
      <c r="A13" s="105" t="s">
        <v>99</v>
      </c>
      <c r="B13" s="106"/>
      <c r="C13" s="107"/>
      <c r="D13" s="11" t="s">
        <v>2</v>
      </c>
      <c r="E13" s="11" t="s">
        <v>3</v>
      </c>
      <c r="F13" s="91" t="s">
        <v>1</v>
      </c>
      <c r="G13" s="92"/>
    </row>
    <row r="14" spans="1:7" s="3" customFormat="1" ht="15" customHeight="1" x14ac:dyDescent="0.3">
      <c r="A14" s="108"/>
      <c r="B14" s="109"/>
      <c r="C14" s="110"/>
      <c r="D14" s="23"/>
      <c r="E14" s="24"/>
      <c r="F14" s="93"/>
      <c r="G14" s="94"/>
    </row>
    <row r="15" spans="1:7" s="3" customFormat="1" ht="15" customHeight="1" x14ac:dyDescent="0.3">
      <c r="A15" s="108"/>
      <c r="B15" s="109"/>
      <c r="C15" s="110"/>
      <c r="D15" s="24"/>
      <c r="E15" s="24"/>
      <c r="F15" s="93"/>
      <c r="G15" s="94"/>
    </row>
    <row r="16" spans="1:7" s="3" customFormat="1" ht="15" customHeight="1" thickBot="1" x14ac:dyDescent="0.35">
      <c r="A16" s="16"/>
      <c r="B16" s="17"/>
      <c r="C16" s="18"/>
      <c r="D16" s="15"/>
      <c r="E16" s="15"/>
      <c r="F16" s="85"/>
      <c r="G16" s="86"/>
    </row>
    <row r="17" spans="1:17" s="3" customFormat="1" ht="15" customHeight="1" thickBot="1" x14ac:dyDescent="0.35">
      <c r="A17" s="114" t="s">
        <v>60</v>
      </c>
      <c r="B17" s="115"/>
      <c r="C17" s="115"/>
      <c r="D17" s="115"/>
      <c r="E17" s="115"/>
      <c r="F17" s="115"/>
      <c r="G17" s="116"/>
    </row>
    <row r="18" spans="1:17" s="3" customFormat="1" ht="15" customHeight="1" x14ac:dyDescent="0.3">
      <c r="A18" s="36"/>
      <c r="B18" s="37"/>
      <c r="C18" s="37"/>
      <c r="D18" s="37"/>
      <c r="E18" s="37"/>
      <c r="F18" s="87" t="s">
        <v>61</v>
      </c>
      <c r="G18" s="88"/>
    </row>
    <row r="19" spans="1:17" s="3" customFormat="1" ht="17.100000000000001" customHeight="1" x14ac:dyDescent="0.3">
      <c r="A19" s="12"/>
      <c r="B19" s="146" t="s">
        <v>58</v>
      </c>
      <c r="C19" s="146"/>
      <c r="D19" s="35"/>
      <c r="E19" s="11" t="s">
        <v>36</v>
      </c>
      <c r="F19" s="89"/>
      <c r="G19" s="90"/>
      <c r="I19" s="201" t="s">
        <v>78</v>
      </c>
      <c r="J19" s="202"/>
      <c r="K19" s="202"/>
      <c r="L19" s="202"/>
      <c r="M19" s="203"/>
      <c r="N19" s="210" t="s">
        <v>72</v>
      </c>
      <c r="O19" s="210" t="s">
        <v>73</v>
      </c>
      <c r="P19" s="198" t="s">
        <v>74</v>
      </c>
    </row>
    <row r="20" spans="1:17" s="3" customFormat="1" ht="17.100000000000001" customHeight="1" x14ac:dyDescent="0.3">
      <c r="A20" s="10"/>
      <c r="B20" s="147" t="s">
        <v>58</v>
      </c>
      <c r="C20" s="147"/>
      <c r="D20" s="33"/>
      <c r="E20" s="9" t="s">
        <v>36</v>
      </c>
      <c r="F20" s="79"/>
      <c r="G20" s="80"/>
      <c r="I20" s="204"/>
      <c r="J20" s="205"/>
      <c r="K20" s="205"/>
      <c r="L20" s="205"/>
      <c r="M20" s="206"/>
      <c r="N20" s="211"/>
      <c r="O20" s="211"/>
      <c r="P20" s="199"/>
    </row>
    <row r="21" spans="1:17" s="3" customFormat="1" ht="17.100000000000001" customHeight="1" x14ac:dyDescent="0.3">
      <c r="A21" s="10"/>
      <c r="B21" s="144" t="s">
        <v>84</v>
      </c>
      <c r="C21" s="145"/>
      <c r="D21" s="195"/>
      <c r="E21" s="196"/>
      <c r="F21" s="79"/>
      <c r="G21" s="80"/>
      <c r="I21" s="207"/>
      <c r="J21" s="208"/>
      <c r="K21" s="208"/>
      <c r="L21" s="208"/>
      <c r="M21" s="209"/>
      <c r="N21" s="212"/>
      <c r="O21" s="212"/>
      <c r="P21" s="200"/>
    </row>
    <row r="22" spans="1:17" s="3" customFormat="1" ht="17.100000000000001" customHeight="1" x14ac:dyDescent="0.3">
      <c r="A22" s="157"/>
      <c r="B22" s="43" t="s">
        <v>34</v>
      </c>
      <c r="C22" s="25"/>
      <c r="D22" s="21" t="s">
        <v>30</v>
      </c>
      <c r="E22" s="25"/>
      <c r="F22" s="158"/>
      <c r="G22" s="159"/>
      <c r="I22" s="217" t="s">
        <v>75</v>
      </c>
      <c r="J22" s="218"/>
      <c r="K22" s="218"/>
      <c r="L22" s="218"/>
      <c r="M22" s="219"/>
      <c r="N22" s="54">
        <v>0.33</v>
      </c>
      <c r="O22" s="54">
        <v>0.41</v>
      </c>
      <c r="P22" s="54">
        <v>0.24</v>
      </c>
    </row>
    <row r="23" spans="1:17" s="3" customFormat="1" ht="17.100000000000001" customHeight="1" x14ac:dyDescent="0.3">
      <c r="A23" s="157"/>
      <c r="B23" s="13" t="s">
        <v>35</v>
      </c>
      <c r="C23" s="26"/>
      <c r="D23" s="44" t="s">
        <v>31</v>
      </c>
      <c r="E23" s="38"/>
      <c r="F23" s="160">
        <f>C23*E23</f>
        <v>0</v>
      </c>
      <c r="G23" s="161"/>
      <c r="I23" s="213" t="s">
        <v>76</v>
      </c>
      <c r="J23" s="214"/>
      <c r="K23" s="214"/>
      <c r="L23" s="214"/>
      <c r="M23" s="215"/>
      <c r="N23" s="2">
        <v>0.42</v>
      </c>
      <c r="O23" s="54">
        <v>0.53</v>
      </c>
      <c r="P23" s="54">
        <v>0.31</v>
      </c>
    </row>
    <row r="24" spans="1:17" s="3" customFormat="1" ht="17.100000000000001" customHeight="1" x14ac:dyDescent="0.3">
      <c r="A24" s="34"/>
      <c r="B24" s="182" t="s">
        <v>62</v>
      </c>
      <c r="C24" s="151"/>
      <c r="D24" s="151"/>
      <c r="E24" s="151"/>
      <c r="F24" s="151"/>
      <c r="G24" s="152"/>
      <c r="I24" s="213" t="s">
        <v>77</v>
      </c>
      <c r="J24" s="214"/>
      <c r="K24" s="214"/>
      <c r="L24" s="214"/>
      <c r="M24" s="215"/>
      <c r="N24" s="54">
        <v>0.46</v>
      </c>
      <c r="O24" s="54">
        <v>0.56999999999999995</v>
      </c>
      <c r="P24" s="54">
        <v>0.33</v>
      </c>
    </row>
    <row r="25" spans="1:17" s="3" customFormat="1" ht="44.25" customHeight="1" x14ac:dyDescent="0.3">
      <c r="A25" s="150" t="s">
        <v>65</v>
      </c>
      <c r="B25" s="151"/>
      <c r="C25" s="151"/>
      <c r="D25" s="151"/>
      <c r="E25" s="151"/>
      <c r="F25" s="151"/>
      <c r="G25" s="152"/>
    </row>
    <row r="26" spans="1:17" s="2" customFormat="1" ht="15" customHeight="1" x14ac:dyDescent="0.3">
      <c r="A26" s="45"/>
      <c r="B26" s="47"/>
      <c r="C26" s="93" t="s">
        <v>32</v>
      </c>
      <c r="D26" s="153"/>
      <c r="E26" s="154"/>
      <c r="F26" s="130" t="s">
        <v>61</v>
      </c>
      <c r="G26" s="131"/>
    </row>
    <row r="27" spans="1:17" s="3" customFormat="1" ht="17.100000000000001" customHeight="1" x14ac:dyDescent="0.3">
      <c r="A27" s="148"/>
      <c r="B27" s="149"/>
      <c r="C27" s="85"/>
      <c r="D27" s="155"/>
      <c r="E27" s="156"/>
      <c r="F27" s="162"/>
      <c r="G27" s="163"/>
      <c r="J27" s="14"/>
      <c r="K27" s="14"/>
      <c r="L27" s="14"/>
      <c r="M27" s="14"/>
      <c r="N27" s="14"/>
      <c r="O27" s="14"/>
      <c r="P27" s="14"/>
      <c r="Q27" s="14"/>
    </row>
    <row r="28" spans="1:17" s="3" customFormat="1" ht="17.100000000000001" customHeight="1" thickBot="1" x14ac:dyDescent="0.35">
      <c r="A28" s="148"/>
      <c r="B28" s="149"/>
      <c r="C28" s="85"/>
      <c r="D28" s="155"/>
      <c r="E28" s="156"/>
      <c r="F28" s="162"/>
      <c r="G28" s="163"/>
      <c r="J28" s="14"/>
      <c r="K28" s="14"/>
      <c r="L28" s="14"/>
      <c r="M28" s="14"/>
      <c r="N28" s="14"/>
      <c r="O28" s="14"/>
      <c r="P28" s="14"/>
      <c r="Q28" s="14"/>
    </row>
    <row r="29" spans="1:17" s="3" customFormat="1" ht="15" customHeight="1" x14ac:dyDescent="0.3">
      <c r="A29" s="117" t="s">
        <v>37</v>
      </c>
      <c r="B29" s="118"/>
      <c r="C29" s="118"/>
      <c r="D29" s="118"/>
      <c r="E29" s="118"/>
      <c r="F29" s="118"/>
      <c r="G29" s="119"/>
      <c r="J29" s="216"/>
      <c r="K29" s="216"/>
      <c r="L29" s="216"/>
      <c r="M29" s="216"/>
      <c r="N29" s="216"/>
      <c r="O29" s="14"/>
      <c r="P29" s="14"/>
      <c r="Q29" s="14"/>
    </row>
    <row r="30" spans="1:17" s="3" customFormat="1" ht="15" customHeight="1" x14ac:dyDescent="0.3">
      <c r="A30" s="49" t="s">
        <v>64</v>
      </c>
      <c r="B30" s="50"/>
      <c r="C30" s="48" t="s">
        <v>66</v>
      </c>
      <c r="D30" s="39"/>
      <c r="E30" s="39"/>
      <c r="F30" s="130" t="s">
        <v>61</v>
      </c>
      <c r="G30" s="131"/>
    </row>
    <row r="31" spans="1:17" s="3" customFormat="1" ht="28.5" customHeight="1" x14ac:dyDescent="0.3">
      <c r="A31" s="136"/>
      <c r="B31" s="137"/>
      <c r="C31" s="27"/>
      <c r="D31" s="132" t="s">
        <v>6</v>
      </c>
      <c r="E31" s="133"/>
      <c r="F31" s="81">
        <f>C31*10</f>
        <v>0</v>
      </c>
      <c r="G31" s="82"/>
    </row>
    <row r="32" spans="1:17" s="3" customFormat="1" ht="17.100000000000001" customHeight="1" x14ac:dyDescent="0.3">
      <c r="A32" s="138"/>
      <c r="B32" s="139"/>
      <c r="C32" s="27"/>
      <c r="D32" s="134" t="s">
        <v>7</v>
      </c>
      <c r="E32" s="135"/>
      <c r="F32" s="83">
        <f>C32*20</f>
        <v>0</v>
      </c>
      <c r="G32" s="84"/>
    </row>
    <row r="33" spans="1:19" s="3" customFormat="1" ht="45.75" customHeight="1" thickBot="1" x14ac:dyDescent="0.35">
      <c r="A33" s="125"/>
      <c r="B33" s="126"/>
      <c r="C33" s="127" t="s">
        <v>96</v>
      </c>
      <c r="D33" s="128"/>
      <c r="E33" s="129"/>
      <c r="F33" s="140"/>
      <c r="G33" s="141"/>
      <c r="I33" s="197"/>
      <c r="J33" s="197"/>
      <c r="K33" s="197"/>
      <c r="L33" s="197"/>
      <c r="M33" s="197"/>
      <c r="N33" s="197"/>
      <c r="O33" s="197"/>
      <c r="P33" s="197"/>
      <c r="Q33" s="197"/>
      <c r="R33" s="197"/>
    </row>
    <row r="34" spans="1:19" s="3" customFormat="1" ht="27" customHeight="1" thickBot="1" x14ac:dyDescent="0.35">
      <c r="A34" s="114" t="s">
        <v>98</v>
      </c>
      <c r="B34" s="115"/>
      <c r="C34" s="115"/>
      <c r="D34" s="115"/>
      <c r="E34" s="115"/>
      <c r="F34" s="142"/>
      <c r="G34" s="143"/>
    </row>
    <row r="35" spans="1:19" s="3" customFormat="1" ht="18" customHeight="1" x14ac:dyDescent="0.3">
      <c r="A35" s="122" t="s">
        <v>25</v>
      </c>
      <c r="B35" s="123"/>
      <c r="C35" s="124"/>
      <c r="D35" s="51" t="s">
        <v>71</v>
      </c>
      <c r="E35" s="53"/>
      <c r="F35" s="130" t="s">
        <v>61</v>
      </c>
      <c r="G35" s="131"/>
      <c r="H35" s="14"/>
      <c r="I35" s="14" t="s">
        <v>90</v>
      </c>
    </row>
    <row r="36" spans="1:19" s="3" customFormat="1" ht="17.100000000000001" customHeight="1" x14ac:dyDescent="0.3">
      <c r="A36" s="192" t="s">
        <v>41</v>
      </c>
      <c r="B36" s="147"/>
      <c r="C36" s="147"/>
      <c r="D36" s="46"/>
      <c r="E36" s="52" t="s">
        <v>67</v>
      </c>
      <c r="F36" s="120">
        <f>D36*150</f>
        <v>0</v>
      </c>
      <c r="G36" s="121"/>
      <c r="H36" s="14"/>
      <c r="I36" s="14" t="s">
        <v>91</v>
      </c>
      <c r="J36" s="14"/>
    </row>
    <row r="37" spans="1:19" s="3" customFormat="1" ht="17.100000000000001" customHeight="1" x14ac:dyDescent="0.3">
      <c r="A37" s="192" t="s">
        <v>40</v>
      </c>
      <c r="B37" s="147"/>
      <c r="C37" s="147"/>
      <c r="D37" s="46"/>
      <c r="E37" s="52" t="s">
        <v>68</v>
      </c>
      <c r="F37" s="120">
        <f>D37*140</f>
        <v>0</v>
      </c>
      <c r="G37" s="121"/>
      <c r="H37" s="14"/>
      <c r="I37" s="14" t="s">
        <v>92</v>
      </c>
      <c r="J37" s="14"/>
    </row>
    <row r="38" spans="1:19" s="3" customFormat="1" ht="17.100000000000001" customHeight="1" x14ac:dyDescent="0.25">
      <c r="A38" s="192" t="s">
        <v>39</v>
      </c>
      <c r="B38" s="147"/>
      <c r="C38" s="147"/>
      <c r="D38" s="46"/>
      <c r="E38" s="52" t="s">
        <v>69</v>
      </c>
      <c r="F38" s="120">
        <f>D38*120</f>
        <v>0</v>
      </c>
      <c r="G38" s="121"/>
      <c r="I38" s="57" t="s">
        <v>93</v>
      </c>
    </row>
    <row r="39" spans="1:19" s="3" customFormat="1" ht="17.100000000000001" customHeight="1" x14ac:dyDescent="0.25">
      <c r="A39" s="192" t="s">
        <v>38</v>
      </c>
      <c r="B39" s="147"/>
      <c r="C39" s="147"/>
      <c r="D39" s="46"/>
      <c r="E39" s="52" t="s">
        <v>70</v>
      </c>
      <c r="F39" s="120">
        <f>D39*90</f>
        <v>0</v>
      </c>
      <c r="G39" s="121"/>
      <c r="J39" s="57"/>
      <c r="K39" s="57"/>
      <c r="L39" s="57"/>
      <c r="M39" s="57"/>
      <c r="N39" s="57"/>
      <c r="O39" s="57"/>
      <c r="P39" s="57"/>
      <c r="Q39" s="57"/>
      <c r="R39" s="57"/>
    </row>
    <row r="40" spans="1:19" s="3" customFormat="1" ht="39.75" customHeight="1" x14ac:dyDescent="0.3">
      <c r="A40" s="231" t="s">
        <v>95</v>
      </c>
      <c r="B40" s="232"/>
      <c r="C40" s="232"/>
      <c r="D40" s="232"/>
      <c r="E40" s="233"/>
      <c r="F40" s="246"/>
      <c r="G40" s="24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57"/>
    </row>
    <row r="41" spans="1:19" s="3" customFormat="1" ht="17.100000000000001" customHeight="1" thickBot="1" x14ac:dyDescent="0.3">
      <c r="A41" s="76" t="s">
        <v>83</v>
      </c>
      <c r="B41" s="77"/>
      <c r="C41" s="77"/>
      <c r="D41" s="77"/>
      <c r="E41" s="77"/>
      <c r="F41" s="234"/>
      <c r="G41" s="235"/>
      <c r="S41" s="57"/>
    </row>
    <row r="42" spans="1:19" s="3" customFormat="1" ht="30" customHeight="1" thickBot="1" x14ac:dyDescent="0.35">
      <c r="A42" s="228" t="s">
        <v>97</v>
      </c>
      <c r="B42" s="229"/>
      <c r="C42" s="229"/>
      <c r="D42" s="229"/>
      <c r="E42" s="230"/>
      <c r="F42" s="226"/>
      <c r="G42" s="227"/>
    </row>
    <row r="43" spans="1:19" s="3" customFormat="1" ht="27" customHeight="1" thickBot="1" x14ac:dyDescent="0.35">
      <c r="A43" s="243" t="s">
        <v>89</v>
      </c>
      <c r="B43" s="244"/>
      <c r="C43" s="244"/>
      <c r="D43" s="244"/>
      <c r="E43" s="245"/>
      <c r="F43" s="239"/>
      <c r="G43" s="240"/>
    </row>
    <row r="44" spans="1:19" s="3" customFormat="1" ht="17.100000000000001" customHeight="1" thickBot="1" x14ac:dyDescent="0.35">
      <c r="A44" s="78"/>
      <c r="B44" s="229" t="s">
        <v>94</v>
      </c>
      <c r="C44" s="229"/>
      <c r="D44" s="229"/>
      <c r="E44" s="230"/>
      <c r="F44" s="239"/>
      <c r="G44" s="240"/>
    </row>
    <row r="45" spans="1:19" s="3" customFormat="1" ht="21" customHeight="1" thickBot="1" x14ac:dyDescent="0.35">
      <c r="A45" s="220" t="s">
        <v>24</v>
      </c>
      <c r="B45" s="221"/>
      <c r="C45" s="221"/>
      <c r="D45" s="221"/>
      <c r="E45" s="222"/>
      <c r="F45" s="241">
        <f>SUM(F19:G21,F23,F27:G28,F31:G33,F36:G40,F42,F43)</f>
        <v>0</v>
      </c>
      <c r="G45" s="242"/>
    </row>
    <row r="46" spans="1:19" s="3" customFormat="1" ht="20.25" customHeight="1" thickBot="1" x14ac:dyDescent="0.35">
      <c r="A46" s="97" t="s">
        <v>88</v>
      </c>
      <c r="B46" s="98"/>
      <c r="C46" s="98"/>
      <c r="D46" s="98"/>
      <c r="E46" s="98"/>
      <c r="F46" s="98"/>
      <c r="G46" s="99"/>
    </row>
    <row r="47" spans="1:19" s="3" customFormat="1" ht="36" customHeight="1" thickBot="1" x14ac:dyDescent="0.35">
      <c r="A47" s="236"/>
      <c r="B47" s="237"/>
      <c r="C47" s="237"/>
      <c r="D47" s="237"/>
      <c r="E47" s="237"/>
      <c r="F47" s="237"/>
      <c r="G47" s="238"/>
    </row>
    <row r="48" spans="1:19" x14ac:dyDescent="0.25">
      <c r="A48" s="223" t="s">
        <v>44</v>
      </c>
      <c r="B48" s="224"/>
      <c r="C48" s="224"/>
      <c r="D48" s="224"/>
      <c r="E48" s="224"/>
      <c r="F48" s="224"/>
      <c r="G48" s="225"/>
      <c r="I48" s="1" t="s">
        <v>102</v>
      </c>
    </row>
    <row r="49" spans="1:8" x14ac:dyDescent="0.25">
      <c r="A49" s="62" t="s">
        <v>8</v>
      </c>
      <c r="B49" s="56"/>
      <c r="C49" s="55" t="s">
        <v>80</v>
      </c>
      <c r="D49" s="56"/>
      <c r="E49" s="55" t="s">
        <v>81</v>
      </c>
      <c r="F49" s="193"/>
      <c r="G49" s="194"/>
      <c r="H49" s="31"/>
    </row>
    <row r="50" spans="1:8" x14ac:dyDescent="0.25">
      <c r="A50" s="62" t="s">
        <v>9</v>
      </c>
      <c r="B50" s="56"/>
      <c r="C50" s="55" t="s">
        <v>82</v>
      </c>
      <c r="D50" s="56"/>
      <c r="E50" s="55" t="s">
        <v>10</v>
      </c>
      <c r="F50" s="193"/>
      <c r="G50" s="194"/>
    </row>
    <row r="51" spans="1:8" x14ac:dyDescent="0.25">
      <c r="A51" s="63" t="s">
        <v>86</v>
      </c>
      <c r="B51" s="59"/>
      <c r="C51" s="60"/>
      <c r="D51" s="61"/>
      <c r="E51" s="58"/>
      <c r="F51" s="59"/>
      <c r="G51" s="64"/>
    </row>
    <row r="52" spans="1:8" x14ac:dyDescent="0.25">
      <c r="A52" s="63" t="s">
        <v>87</v>
      </c>
      <c r="B52" s="59"/>
      <c r="C52" s="60"/>
      <c r="D52" s="61"/>
      <c r="E52" s="58"/>
      <c r="F52" s="59"/>
      <c r="G52" s="64"/>
    </row>
    <row r="53" spans="1:8" x14ac:dyDescent="0.25">
      <c r="A53" s="63" t="s">
        <v>85</v>
      </c>
      <c r="B53" s="59"/>
      <c r="C53" s="60"/>
      <c r="D53" s="61"/>
      <c r="E53" s="58"/>
      <c r="F53" s="59"/>
      <c r="G53" s="64"/>
    </row>
    <row r="54" spans="1:8" x14ac:dyDescent="0.25">
      <c r="A54" s="183" t="s">
        <v>45</v>
      </c>
      <c r="B54" s="184"/>
      <c r="C54" s="184"/>
      <c r="D54" s="185"/>
      <c r="E54" s="186" t="s">
        <v>46</v>
      </c>
      <c r="F54" s="187"/>
      <c r="G54" s="188"/>
    </row>
    <row r="55" spans="1:8" x14ac:dyDescent="0.25">
      <c r="A55" s="164"/>
      <c r="B55" s="165"/>
      <c r="C55" s="165"/>
      <c r="D55" s="166"/>
      <c r="E55" s="28"/>
      <c r="F55" s="65"/>
      <c r="G55" s="66"/>
    </row>
    <row r="56" spans="1:8" x14ac:dyDescent="0.25">
      <c r="A56" s="164" t="s">
        <v>47</v>
      </c>
      <c r="B56" s="165"/>
      <c r="C56" s="165"/>
      <c r="D56" s="166"/>
      <c r="E56" s="189" t="s">
        <v>79</v>
      </c>
      <c r="F56" s="190"/>
      <c r="G56" s="191"/>
    </row>
    <row r="57" spans="1:8" ht="27.75" customHeight="1" x14ac:dyDescent="0.25">
      <c r="A57" s="164" t="s">
        <v>48</v>
      </c>
      <c r="B57" s="165"/>
      <c r="C57" s="165"/>
      <c r="D57" s="166"/>
      <c r="E57" s="29" t="s">
        <v>49</v>
      </c>
      <c r="F57" s="67"/>
      <c r="G57" s="66"/>
    </row>
    <row r="58" spans="1:8" x14ac:dyDescent="0.25">
      <c r="A58" s="164" t="s">
        <v>50</v>
      </c>
      <c r="B58" s="165"/>
      <c r="C58" s="165"/>
      <c r="D58" s="166"/>
      <c r="E58" s="30" t="s">
        <v>51</v>
      </c>
      <c r="F58" s="68"/>
      <c r="G58" s="69"/>
    </row>
    <row r="59" spans="1:8" ht="14.4" thickBot="1" x14ac:dyDescent="0.3">
      <c r="A59" s="70"/>
      <c r="B59" s="71"/>
      <c r="C59" s="71"/>
      <c r="D59" s="72"/>
      <c r="E59" s="73"/>
      <c r="F59" s="74"/>
      <c r="G59" s="75"/>
    </row>
  </sheetData>
  <mergeCells count="98">
    <mergeCell ref="A40:E40"/>
    <mergeCell ref="B44:E44"/>
    <mergeCell ref="F49:G49"/>
    <mergeCell ref="A37:C37"/>
    <mergeCell ref="A38:C38"/>
    <mergeCell ref="F41:G41"/>
    <mergeCell ref="F37:G37"/>
    <mergeCell ref="F38:G38"/>
    <mergeCell ref="A39:C39"/>
    <mergeCell ref="A47:G47"/>
    <mergeCell ref="F43:G43"/>
    <mergeCell ref="F44:G44"/>
    <mergeCell ref="F45:G45"/>
    <mergeCell ref="A46:G46"/>
    <mergeCell ref="A43:E43"/>
    <mergeCell ref="F40:G40"/>
    <mergeCell ref="F50:G50"/>
    <mergeCell ref="D21:E21"/>
    <mergeCell ref="I33:R33"/>
    <mergeCell ref="I40:R40"/>
    <mergeCell ref="P19:P21"/>
    <mergeCell ref="I19:M21"/>
    <mergeCell ref="O19:O21"/>
    <mergeCell ref="N19:N21"/>
    <mergeCell ref="I24:M24"/>
    <mergeCell ref="J29:N29"/>
    <mergeCell ref="I22:M22"/>
    <mergeCell ref="I23:M23"/>
    <mergeCell ref="A45:E45"/>
    <mergeCell ref="A48:G48"/>
    <mergeCell ref="F42:G42"/>
    <mergeCell ref="A42:E42"/>
    <mergeCell ref="A58:D58"/>
    <mergeCell ref="A3:G3"/>
    <mergeCell ref="A4:C4"/>
    <mergeCell ref="D4:G4"/>
    <mergeCell ref="A5:B5"/>
    <mergeCell ref="E5:G5"/>
    <mergeCell ref="E6:G6"/>
    <mergeCell ref="B8:G8"/>
    <mergeCell ref="A17:G17"/>
    <mergeCell ref="B24:G24"/>
    <mergeCell ref="A54:D55"/>
    <mergeCell ref="E54:G54"/>
    <mergeCell ref="A56:D56"/>
    <mergeCell ref="E56:G56"/>
    <mergeCell ref="A57:D57"/>
    <mergeCell ref="A36:C36"/>
    <mergeCell ref="A22:A23"/>
    <mergeCell ref="F22:G22"/>
    <mergeCell ref="F23:G23"/>
    <mergeCell ref="F26:G26"/>
    <mergeCell ref="F27:G27"/>
    <mergeCell ref="A28:B28"/>
    <mergeCell ref="A25:G25"/>
    <mergeCell ref="C26:E26"/>
    <mergeCell ref="C27:E27"/>
    <mergeCell ref="C28:E28"/>
    <mergeCell ref="A27:B27"/>
    <mergeCell ref="F28:G28"/>
    <mergeCell ref="F39:G39"/>
    <mergeCell ref="F36:G36"/>
    <mergeCell ref="A35:C35"/>
    <mergeCell ref="A33:B33"/>
    <mergeCell ref="C33:E33"/>
    <mergeCell ref="F33:G33"/>
    <mergeCell ref="A34:G34"/>
    <mergeCell ref="F35:G35"/>
    <mergeCell ref="F13:G13"/>
    <mergeCell ref="F14:G14"/>
    <mergeCell ref="F15:G15"/>
    <mergeCell ref="C1:G1"/>
    <mergeCell ref="A10:G10"/>
    <mergeCell ref="B7:G7"/>
    <mergeCell ref="A1:B1"/>
    <mergeCell ref="B6:C6"/>
    <mergeCell ref="A13:C13"/>
    <mergeCell ref="A14:C14"/>
    <mergeCell ref="B9:G9"/>
    <mergeCell ref="A11:G11"/>
    <mergeCell ref="A12:G12"/>
    <mergeCell ref="A15:C15"/>
    <mergeCell ref="F21:G21"/>
    <mergeCell ref="F31:G31"/>
    <mergeCell ref="F32:G32"/>
    <mergeCell ref="F16:G16"/>
    <mergeCell ref="F18:G18"/>
    <mergeCell ref="F19:G19"/>
    <mergeCell ref="F20:G20"/>
    <mergeCell ref="A29:G29"/>
    <mergeCell ref="F30:G30"/>
    <mergeCell ref="D31:E31"/>
    <mergeCell ref="D32:E32"/>
    <mergeCell ref="A31:B31"/>
    <mergeCell ref="A32:B32"/>
    <mergeCell ref="B21:C21"/>
    <mergeCell ref="B19:C19"/>
    <mergeCell ref="B20:C20"/>
  </mergeCells>
  <dataValidations count="3">
    <dataValidation type="list" allowBlank="1" showInputMessage="1" showErrorMessage="1" sqref="C5" xr:uid="{0F02369E-DDCC-4824-AB80-BD4096077C90}">
      <formula1>" ,  ,Personnel/Doctorant UMLP,Etudiant UMLP,Autre,"</formula1>
    </dataValidation>
    <dataValidation type="list" allowBlank="1" showInputMessage="1" showErrorMessage="1" sqref="D19:D20" xr:uid="{39316240-D38E-447C-9FC6-73B0B1E0D551}">
      <formula1>",,oui,non,"</formula1>
    </dataValidation>
    <dataValidation type="list" allowBlank="1" showInputMessage="1" showErrorMessage="1" sqref="E23" xr:uid="{24105D9D-EA95-4CA2-9D9A-363FF4597584}">
      <mc:AlternateContent xmlns:x12ac="http://schemas.microsoft.com/office/spreadsheetml/2011/1/ac" xmlns:mc="http://schemas.openxmlformats.org/markup-compatibility/2006">
        <mc:Choice Requires="x12ac">
          <x12ac:list xml:space="preserve"> ,  ,"0,33","0,41","0,24","0,42","0,53","0,31","0,46","0,57"</x12ac:list>
        </mc:Choice>
        <mc:Fallback>
          <formula1>" ,  ,0,33,0,41,0,24,0,42,0,53,0,31,0,46,0,57"</formula1>
        </mc:Fallback>
      </mc:AlternateContent>
    </dataValidation>
  </dataValidations>
  <printOptions horizontalCentered="1" verticalCentered="1"/>
  <pageMargins left="0" right="0" top="0" bottom="0" header="0" footer="0"/>
  <pageSetup paperSize="9" scale="60" pageOrder="overThenDown" orientation="portrait" r:id="rId1"/>
  <headerFooter scaleWithDoc="0" alignWithMargins="0">
    <oddFooter xml:space="preserve">&amp;C&amp;9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34</xdr:row>
                    <xdr:rowOff>220980</xdr:rowOff>
                  </from>
                  <to>
                    <xdr:col>0</xdr:col>
                    <xdr:colOff>297180</xdr:colOff>
                    <xdr:row>36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36</xdr:row>
                    <xdr:rowOff>15240</xdr:rowOff>
                  </from>
                  <to>
                    <xdr:col>0</xdr:col>
                    <xdr:colOff>243840</xdr:colOff>
                    <xdr:row>37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36</xdr:row>
                    <xdr:rowOff>190500</xdr:rowOff>
                  </from>
                  <to>
                    <xdr:col>0</xdr:col>
                    <xdr:colOff>281940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37</xdr:row>
                    <xdr:rowOff>213360</xdr:rowOff>
                  </from>
                  <to>
                    <xdr:col>0</xdr:col>
                    <xdr:colOff>289560</xdr:colOff>
                    <xdr:row>39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8" name="Check Box 37">
              <controlPr defaultSize="0" autoFill="0" autoLine="0" autoPict="0">
                <anchor moveWithCells="1">
                  <from>
                    <xdr:col>1</xdr:col>
                    <xdr:colOff>1905000</xdr:colOff>
                    <xdr:row>0</xdr:row>
                    <xdr:rowOff>0</xdr:rowOff>
                  </from>
                  <to>
                    <xdr:col>2</xdr:col>
                    <xdr:colOff>220980</xdr:colOff>
                    <xdr:row>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9" name="Check Box 38">
              <controlPr defaultSize="0" autoFill="0" autoLine="0" autoPict="0">
                <anchor moveWithCells="1">
                  <from>
                    <xdr:col>1</xdr:col>
                    <xdr:colOff>1905000</xdr:colOff>
                    <xdr:row>0</xdr:row>
                    <xdr:rowOff>205740</xdr:rowOff>
                  </from>
                  <to>
                    <xdr:col>2</xdr:col>
                    <xdr:colOff>205740</xdr:colOff>
                    <xdr:row>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0" name="Check Box 40">
              <controlPr defaultSize="0" autoFill="0" autoLine="0" autoPict="0">
                <anchor moveWithCells="1">
                  <from>
                    <xdr:col>0</xdr:col>
                    <xdr:colOff>0</xdr:colOff>
                    <xdr:row>38</xdr:row>
                    <xdr:rowOff>190500</xdr:rowOff>
                  </from>
                  <to>
                    <xdr:col>0</xdr:col>
                    <xdr:colOff>327660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1" name="Check Box 43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175260</xdr:rowOff>
                  </from>
                  <to>
                    <xdr:col>0</xdr:col>
                    <xdr:colOff>1173480</xdr:colOff>
                    <xdr:row>18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2" name="Check Box 72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182880</xdr:rowOff>
                  </from>
                  <to>
                    <xdr:col>0</xdr:col>
                    <xdr:colOff>342900</xdr:colOff>
                    <xdr:row>23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3" name="Check Box 75">
              <controlPr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259080</xdr:rowOff>
                  </from>
                  <to>
                    <xdr:col>1</xdr:col>
                    <xdr:colOff>1546860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4" name="Check Box 79">
              <controlPr defaultSize="0" autoFill="0" autoLine="0" autoPict="0">
                <anchor moveWithCells="1">
                  <from>
                    <xdr:col>0</xdr:col>
                    <xdr:colOff>0</xdr:colOff>
                    <xdr:row>39</xdr:row>
                    <xdr:rowOff>487680</xdr:rowOff>
                  </from>
                  <to>
                    <xdr:col>0</xdr:col>
                    <xdr:colOff>304800</xdr:colOff>
                    <xdr:row>40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5" name="Check Box 80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167640</xdr:rowOff>
                  </from>
                  <to>
                    <xdr:col>1</xdr:col>
                    <xdr:colOff>1546860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6" name="Check Box 81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53340</xdr:rowOff>
                  </from>
                  <to>
                    <xdr:col>1</xdr:col>
                    <xdr:colOff>1546860</xdr:colOff>
                    <xdr:row>32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7" name="Check Box 82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22860</xdr:rowOff>
                  </from>
                  <to>
                    <xdr:col>1</xdr:col>
                    <xdr:colOff>228600</xdr:colOff>
                    <xdr:row>22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8" name="Check Box 83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0</xdr:rowOff>
                  </from>
                  <to>
                    <xdr:col>0</xdr:col>
                    <xdr:colOff>1181100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9" name="Check Box 84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213360</xdr:rowOff>
                  </from>
                  <to>
                    <xdr:col>1</xdr:col>
                    <xdr:colOff>99060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0" name="Check Box 85">
              <controlPr defaultSize="0" autoFill="0" autoLine="0" autoPict="0">
                <anchor moveWithCells="1">
                  <from>
                    <xdr:col>0</xdr:col>
                    <xdr:colOff>0</xdr:colOff>
                    <xdr:row>25</xdr:row>
                    <xdr:rowOff>175260</xdr:rowOff>
                  </from>
                  <to>
                    <xdr:col>1</xdr:col>
                    <xdr:colOff>1661160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1" name="Check Box 86">
              <controlPr defaultSize="0" autoFill="0" autoLine="0" autoPict="0">
                <anchor moveWithCells="1">
                  <from>
                    <xdr:col>0</xdr:col>
                    <xdr:colOff>0</xdr:colOff>
                    <xdr:row>26</xdr:row>
                    <xdr:rowOff>175260</xdr:rowOff>
                  </from>
                  <to>
                    <xdr:col>1</xdr:col>
                    <xdr:colOff>990600</xdr:colOff>
                    <xdr:row>27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2" name="Check Box 92">
              <controlPr defaultSize="0" autoFill="0" autoLine="0" autoPict="0">
                <anchor moveWithCells="1">
                  <from>
                    <xdr:col>0</xdr:col>
                    <xdr:colOff>0</xdr:colOff>
                    <xdr:row>42</xdr:row>
                    <xdr:rowOff>320040</xdr:rowOff>
                  </from>
                  <to>
                    <xdr:col>0</xdr:col>
                    <xdr:colOff>304800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3" name="Check Box 96">
              <controlPr defaultSize="0" autoFill="0" autoLine="0" autoPict="0">
                <anchor moveWithCells="1">
                  <from>
                    <xdr:col>4</xdr:col>
                    <xdr:colOff>60960</xdr:colOff>
                    <xdr:row>53</xdr:row>
                    <xdr:rowOff>76200</xdr:rowOff>
                  </from>
                  <to>
                    <xdr:col>4</xdr:col>
                    <xdr:colOff>1089660</xdr:colOff>
                    <xdr:row>55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4" name="Check Box 97">
              <controlPr defaultSize="0" autoFill="0" autoLine="0" autoPict="0">
                <anchor moveWithCells="1">
                  <from>
                    <xdr:col>4</xdr:col>
                    <xdr:colOff>1257300</xdr:colOff>
                    <xdr:row>53</xdr:row>
                    <xdr:rowOff>99060</xdr:rowOff>
                  </from>
                  <to>
                    <xdr:col>6</xdr:col>
                    <xdr:colOff>190500</xdr:colOff>
                    <xdr:row>55</xdr:row>
                    <xdr:rowOff>91440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ED0C-0B4F-C34A-9B70-284CB7978F8F}">
  <dimension ref="A1:B18"/>
  <sheetViews>
    <sheetView workbookViewId="0">
      <selection activeCell="B1" sqref="B1"/>
    </sheetView>
  </sheetViews>
  <sheetFormatPr baseColWidth="10" defaultRowHeight="14.4" x14ac:dyDescent="0.3"/>
  <sheetData>
    <row r="1" spans="1:2" x14ac:dyDescent="0.3">
      <c r="B1" t="s">
        <v>29</v>
      </c>
    </row>
    <row r="2" spans="1:2" x14ac:dyDescent="0.3">
      <c r="B2" t="s">
        <v>27</v>
      </c>
    </row>
    <row r="3" spans="1:2" x14ac:dyDescent="0.3">
      <c r="B3" t="s">
        <v>28</v>
      </c>
    </row>
    <row r="9" spans="1:2" x14ac:dyDescent="0.3">
      <c r="A9" t="s">
        <v>33</v>
      </c>
    </row>
    <row r="11" spans="1:2" x14ac:dyDescent="0.3">
      <c r="A11">
        <v>0.23</v>
      </c>
    </row>
    <row r="12" spans="1:2" x14ac:dyDescent="0.3">
      <c r="A12" s="8">
        <v>0.3</v>
      </c>
    </row>
    <row r="13" spans="1:2" x14ac:dyDescent="0.3">
      <c r="A13">
        <v>0.32</v>
      </c>
    </row>
    <row r="14" spans="1:2" x14ac:dyDescent="0.3">
      <c r="A14" s="8">
        <v>0.4</v>
      </c>
    </row>
    <row r="15" spans="1:2" x14ac:dyDescent="0.3">
      <c r="A15">
        <v>0.41</v>
      </c>
    </row>
    <row r="16" spans="1:2" x14ac:dyDescent="0.3">
      <c r="A16" s="8">
        <v>0.45</v>
      </c>
    </row>
    <row r="17" spans="1:1" x14ac:dyDescent="0.3">
      <c r="A17">
        <v>0.51</v>
      </c>
    </row>
    <row r="18" spans="1:1" x14ac:dyDescent="0.3">
      <c r="A18" s="8">
        <v>0.55000000000000004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443A4-DB66-1645-A9E6-6AC3CB4EC1F9}">
  <sheetPr codeName="Feuil2"/>
  <dimension ref="A2:C8"/>
  <sheetViews>
    <sheetView workbookViewId="0">
      <selection activeCell="C9" sqref="C9"/>
    </sheetView>
  </sheetViews>
  <sheetFormatPr baseColWidth="10" defaultRowHeight="14.4" x14ac:dyDescent="0.3"/>
  <cols>
    <col min="1" max="1" width="7.77734375" bestFit="1" customWidth="1"/>
    <col min="2" max="2" width="10.77734375" bestFit="1" customWidth="1"/>
    <col min="3" max="3" width="57.44140625" bestFit="1" customWidth="1"/>
  </cols>
  <sheetData>
    <row r="2" spans="1:3" x14ac:dyDescent="0.3">
      <c r="A2" s="7" t="s">
        <v>11</v>
      </c>
      <c r="B2" s="7" t="s">
        <v>12</v>
      </c>
      <c r="C2" s="7" t="s">
        <v>13</v>
      </c>
    </row>
    <row r="3" spans="1:3" x14ac:dyDescent="0.3">
      <c r="A3" s="4" t="s">
        <v>14</v>
      </c>
      <c r="B3" s="6">
        <v>43745</v>
      </c>
      <c r="C3" s="5" t="s">
        <v>15</v>
      </c>
    </row>
    <row r="4" spans="1:3" x14ac:dyDescent="0.3">
      <c r="A4" s="4" t="s">
        <v>16</v>
      </c>
      <c r="B4" s="6">
        <v>43788</v>
      </c>
      <c r="C4" s="5" t="s">
        <v>17</v>
      </c>
    </row>
    <row r="5" spans="1:3" x14ac:dyDescent="0.3">
      <c r="A5" s="4" t="s">
        <v>18</v>
      </c>
      <c r="B5" s="6">
        <v>44635</v>
      </c>
      <c r="C5" s="5" t="s">
        <v>19</v>
      </c>
    </row>
    <row r="6" spans="1:3" x14ac:dyDescent="0.3">
      <c r="A6" s="4" t="s">
        <v>20</v>
      </c>
      <c r="B6" s="6">
        <v>45195</v>
      </c>
      <c r="C6" s="5" t="s">
        <v>21</v>
      </c>
    </row>
    <row r="7" spans="1:3" x14ac:dyDescent="0.3">
      <c r="A7" s="4" t="s">
        <v>22</v>
      </c>
      <c r="B7" s="6">
        <v>45688</v>
      </c>
      <c r="C7" s="5" t="s">
        <v>23</v>
      </c>
    </row>
    <row r="8" spans="1:3" x14ac:dyDescent="0.3">
      <c r="A8" s="4" t="s">
        <v>42</v>
      </c>
      <c r="B8" s="6">
        <v>45715</v>
      </c>
      <c r="C8" s="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Etat de frais</vt:lpstr>
      <vt:lpstr>Feuil2</vt:lpstr>
      <vt:lpstr>Versions</vt:lpstr>
      <vt:lpstr>'Etat de frais'!Zone_d_impression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Emeline</dc:creator>
  <cp:lastModifiedBy>Alika ROSSETTI</cp:lastModifiedBy>
  <cp:lastPrinted>2026-04-29T19:50:54Z</cp:lastPrinted>
  <dcterms:created xsi:type="dcterms:W3CDTF">2017-06-19T07:03:35Z</dcterms:created>
  <dcterms:modified xsi:type="dcterms:W3CDTF">2026-09-16T14:12:26Z</dcterms:modified>
</cp:coreProperties>
</file>